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96\1 výzva\"/>
    </mc:Choice>
  </mc:AlternateContent>
  <xr:revisionPtr revIDLastSave="0" documentId="13_ncr:1_{A371A601-40E1-46AE-A0E5-BD6E4E1C5A6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9" i="1" l="1"/>
  <c r="T13" i="1"/>
  <c r="S15" i="1"/>
  <c r="T16" i="1"/>
  <c r="S11" i="1"/>
  <c r="T11" i="1"/>
  <c r="S12" i="1"/>
  <c r="T12" i="1"/>
  <c r="S13" i="1"/>
  <c r="S14" i="1"/>
  <c r="T14" i="1"/>
  <c r="T15" i="1"/>
  <c r="S16" i="1"/>
  <c r="P11" i="1"/>
  <c r="P12" i="1"/>
  <c r="P13" i="1"/>
  <c r="P14" i="1"/>
  <c r="P15" i="1"/>
  <c r="P16" i="1"/>
  <c r="S8" i="1"/>
  <c r="T8" i="1"/>
  <c r="T9" i="1"/>
  <c r="P8" i="1"/>
  <c r="P9" i="1"/>
  <c r="S10" i="1" l="1"/>
  <c r="T10" i="1"/>
  <c r="P10" i="1"/>
  <c r="S7" i="1"/>
  <c r="T7" i="1"/>
  <c r="P7" i="1"/>
  <c r="Q19" i="1" s="1"/>
  <c r="R19" i="1" l="1"/>
</calcChain>
</file>

<file path=xl/sharedStrings.xml><?xml version="1.0" encoding="utf-8"?>
<sst xmlns="http://schemas.openxmlformats.org/spreadsheetml/2006/main" count="91" uniqueCount="64">
  <si>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</si>
  <si>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</si>
  <si>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</si>
  <si>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</si>
  <si>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</si>
  <si>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</si>
  <si>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</si>
  <si>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</si>
  <si>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</si>
  <si>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</si>
  <si>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</si>
  <si>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</si>
  <si>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</si>
  <si>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</si>
  <si>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</si>
  <si>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</si>
  <si>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</si>
  <si>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</si>
  <si>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</si>
  <si>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</si>
  <si>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</si>
  <si>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</si>
  <si>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</si>
  <si>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</si>
  <si>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</si>
  <si>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</si>
  <si>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</si>
  <si>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</si>
  <si>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</si>
  <si>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</si>
  <si>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</si>
  <si>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</si>
  <si>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</si>
  <si>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t xml:space="preserve">Příloha č. 2 Kupní smlouvy - technická specifikace
Výpočetní technika (III.) 196 - 2025 </t>
  </si>
  <si>
    <t>Tablet 11" s příslušenstvím</t>
  </si>
  <si>
    <t>Ing. Miroslav Flídr, Ph.D.,
Tel.: 37763 2559</t>
  </si>
  <si>
    <t>Technická 8, 
301 00 Plzeň,
Fakulta aplikovaných věd - Katedra kybernetiky,
místnost UN 508</t>
  </si>
  <si>
    <t>Straka, UN505</t>
  </si>
  <si>
    <t>Samostatná faktura</t>
  </si>
  <si>
    <r>
      <rPr>
        <b/>
        <sz val="11"/>
        <color theme="1"/>
        <rFont val="Calibri"/>
        <family val="2"/>
        <charset val="238"/>
        <scheme val="minor"/>
      </rPr>
      <t xml:space="preserve">Displej: </t>
    </r>
    <r>
      <rPr>
        <sz val="11"/>
        <color theme="1"/>
        <rFont val="Calibri"/>
        <family val="2"/>
        <charset val="238"/>
        <scheme val="minor"/>
      </rPr>
      <t xml:space="preserve">11", rozlišení min. 2360 x 1640, obnovovací frekvence 60Hz; max. jas minimálně 500nitů; antireflexní.
</t>
    </r>
    <r>
      <rPr>
        <b/>
        <sz val="11"/>
        <color theme="1"/>
        <rFont val="Calibri"/>
        <family val="2"/>
        <charset val="238"/>
        <scheme val="minor"/>
      </rPr>
      <t>CPU a GPU</t>
    </r>
    <r>
      <rPr>
        <sz val="11"/>
        <color theme="1"/>
        <rFont val="Calibri"/>
        <family val="2"/>
        <charset val="238"/>
        <scheme val="minor"/>
      </rPr>
      <t xml:space="preserve">: 8mi jádrové CPU a 9ti jádrové GPU s HW akcelerací H.264 a HEVC; 16ti jádrový AI akcelerátor.
</t>
    </r>
    <r>
      <rPr>
        <b/>
        <sz val="11"/>
        <color theme="1"/>
        <rFont val="Calibri"/>
        <family val="2"/>
        <charset val="238"/>
        <scheme val="minor"/>
      </rPr>
      <t>RAM:</t>
    </r>
    <r>
      <rPr>
        <sz val="11"/>
        <color theme="1"/>
        <rFont val="Calibri"/>
        <family val="2"/>
        <charset val="238"/>
        <scheme val="minor"/>
      </rPr>
      <t xml:space="preserve"> 8GB.
</t>
    </r>
    <r>
      <rPr>
        <b/>
        <sz val="11"/>
        <color theme="1"/>
        <rFont val="Calibri"/>
        <family val="2"/>
        <charset val="238"/>
        <scheme val="minor"/>
      </rPr>
      <t>Úložiště</t>
    </r>
    <r>
      <rPr>
        <sz val="11"/>
        <color theme="1"/>
        <rFont val="Calibri"/>
        <family val="2"/>
        <charset val="238"/>
        <scheme val="minor"/>
      </rPr>
      <t xml:space="preserve">: min. 256GB.
</t>
    </r>
    <r>
      <rPr>
        <b/>
        <sz val="11"/>
        <color theme="1"/>
        <rFont val="Calibri"/>
        <family val="2"/>
        <charset val="238"/>
        <scheme val="minor"/>
      </rPr>
      <t>Fotoaparát</t>
    </r>
    <r>
      <rPr>
        <sz val="11"/>
        <color theme="1"/>
        <rFont val="Calibri"/>
        <family val="2"/>
        <charset val="238"/>
        <scheme val="minor"/>
      </rPr>
      <t xml:space="preserve">: rozlišení hlavního objektivu min. 12 Mpx s maximální rozlišení videa min. 2160P, automatická stabilizace obrazu; rozlišení přední kamery min. 12MPx s maximální rozlišení videa min. 1080p.
</t>
    </r>
    <r>
      <rPr>
        <b/>
        <sz val="11"/>
        <color theme="1"/>
        <rFont val="Calibri"/>
        <family val="2"/>
        <charset val="238"/>
        <scheme val="minor"/>
      </rPr>
      <t>Další vlastnost</t>
    </r>
    <r>
      <rPr>
        <sz val="11"/>
        <color theme="1"/>
        <rFont val="Calibri"/>
        <family val="2"/>
        <charset val="238"/>
        <scheme val="minor"/>
      </rPr>
      <t xml:space="preserve">i: USB-C rozhraní s podporou USB 3.1 Gen2 a DisplayPort; WiFi 6 (a/b/g/n/ac/ax); Bluetooth 5.3; snímač otisku prstů; G-senzor; senzor přiblížení; senzor okolního světla; digitální kompas; gyroskopický senzor; barometr; barva vesmírně šedá.
</t>
    </r>
    <r>
      <rPr>
        <b/>
        <sz val="11"/>
        <color theme="1"/>
        <rFont val="Calibri"/>
        <family val="2"/>
        <charset val="238"/>
        <scheme val="minor"/>
      </rPr>
      <t>Operační systém</t>
    </r>
    <r>
      <rPr>
        <sz val="11"/>
        <color theme="1"/>
        <rFont val="Calibri"/>
        <family val="2"/>
        <charset val="238"/>
        <scheme val="minor"/>
      </rPr>
      <t xml:space="preserve">: iPadOS (z důvodu kompatibility se stávajícím zařízením na ZČU).
</t>
    </r>
    <r>
      <rPr>
        <b/>
        <sz val="11"/>
        <color theme="1"/>
        <rFont val="Calibri"/>
        <family val="2"/>
        <charset val="238"/>
        <scheme val="minor"/>
      </rPr>
      <t xml:space="preserve">Příslušenství: </t>
    </r>
    <r>
      <rPr>
        <sz val="11"/>
        <color theme="1"/>
        <rFont val="Calibri"/>
        <family val="2"/>
        <charset val="238"/>
        <scheme val="minor"/>
      </rPr>
      <t xml:space="preserve">
- Stylus: matný povrch, bezdrátové nabíjení Qi, měnitelný hrot, magnetické připnutí s tabletu; funkce stlačení, převalování poklepání, haptická odezva a lokalizace.
- Polyuretanový kryt na 11" tablet v barvě uhlově šedé, využitelný jako stojánek, samočistící funkce vnitřní vrstvy pro očištění displeje, magnetické uchycení krytu na tabletu, podpora funkce uspání/probuzení tabletu při zakrytí/odkrytí, ochrana zadní i přední strany tabletu. 
- Napájecí adaptér: výkon 20W; USB-C připojení k tabletu; funkce rychlonabíjení.
- Ochranná fólie na displej se zdrněným povrchem imitující papír.</t>
    </r>
  </si>
  <si>
    <t>Obal na 11" tablet</t>
  </si>
  <si>
    <t>Bezdrátová optická myš</t>
  </si>
  <si>
    <t>USB-C hub s HDMI</t>
  </si>
  <si>
    <t>Bouček, UN504</t>
  </si>
  <si>
    <t>Kost, UN507</t>
  </si>
  <si>
    <t>Duník, UN505</t>
  </si>
  <si>
    <t>Flipové pouzdro na 11" tablet Xiaomi Pad 7/7 Pro.
Zavírací provedení pokrývající tělo tabletu zepředu i zezadu.
Skládací design s funkcí strojánku pro stabilní podporu tabletu v horizontální i vertikální poloze.
Funkce probuzení a uspání tabletu.
Barva černá, materiál PU.</t>
  </si>
  <si>
    <t>Symetrická kancelářská myš, optický snímač, tři tračítka (tichá).
Barva bílá, bez podsvícení.
Bezdrátové připojení: 
- Bluetooth
- dosah alespoň 10 m.
Kompatibilní s iPadOS, Chome OS, MacOS, Windows, Linux, Android.
Napájení 1x AA baterie s výdrží minimálně 18 měsíců; automatický režim spánku.
Rozměry maximálně: 4 cm x 6 cm x 10 cm (V x Š x H).</t>
  </si>
  <si>
    <t>USB-C hub připojený do dvojice USB-C portů současně.
Minimální skladby portů: 1 port HDMI, 2 porty USB-A  USB 3.2 Gen 1,1 port USB-C (podpora Thuinderbolt 3/4 s přenodouvou rychlostí min. 40 Gbps).
Funkce PD s výkonem 100W.
Kompatibilní s MagSafe 3 (napájecí konektor musí být dostupný).
Podpora připojení monitorů s rozlišením 5K/60Hz.
Kompatibilní s MacBook Pro od roku 2016 a novější, MacBook Air od roku 2018 a novější (připojení přes dvojici USB-C portů).
Kompaktní rozměry, barva šedá nebo stříbrná, materál hliník.</t>
  </si>
  <si>
    <t>Tablet 11"</t>
  </si>
  <si>
    <t>Ing. Simona Houdková,
Tel.: 37763 3601,
608 551 815</t>
  </si>
  <si>
    <t>Univerzitní 22
301 00, Plzeň
Fakulta ekonomická - Katedra podnikové ekonomiky a managementu,
místnost UK 412</t>
  </si>
  <si>
    <t>Úhlopříčka displeje: min. 10,86".
Rozlišení displeje: min. 2360 x 1640.
Jas: až 500 nits.
Operační systém: iOS - kvůli aplikacím a kompatibilitě s dalšími přístroji.
RAM: 8 GB.
Interní úložiště: min. 128GB.
Procesor: 8 jader, výkon passmark min. 19 000 k 6.10.2025.
Přední a zadní kamera: min. 12 Mpx.
Konektory: min. 1x USB-C.
Doba výdrže baterie: až 10h.
Konektivita: WiFi min. verze 6E, Bluetoth min. verze 5.3.
Senzory: gyroskop, pohybový senzor, světelný senzor, barometr.
Podpora Apple Pencil Pro a Apple Pencil.
Hmotnost: max. 0,5 kg.
Barva se preferuje modrá.</t>
  </si>
  <si>
    <r>
      <t xml:space="preserve">Připojení: Bluetooth.
Nabíjení: USB-C.
</t>
    </r>
    <r>
      <rPr>
        <b/>
        <sz val="11"/>
        <color theme="1"/>
        <rFont val="Calibri"/>
        <family val="2"/>
        <charset val="238"/>
        <scheme val="minor"/>
      </rPr>
      <t>Kompatibilní s položkou č. 5.</t>
    </r>
  </si>
  <si>
    <t>Pencil (USB-C) k pol.č. 5</t>
  </si>
  <si>
    <r>
      <t xml:space="preserve">Funkce: ochrana přední i zadní strany tabletu, možnost vytvoření stojánku, připevněno magneticky.
Barva se preferuje modrá.
</t>
    </r>
    <r>
      <rPr>
        <b/>
        <sz val="11"/>
        <color theme="1"/>
        <rFont val="Calibri"/>
        <family val="2"/>
        <charset val="238"/>
        <scheme val="minor"/>
      </rPr>
      <t>Kompatibilní s položkou č. 5.</t>
    </r>
  </si>
  <si>
    <t>Ochranný obal k pol.č. 5</t>
  </si>
  <si>
    <t>Obal s klávesnicí CZ k pol.č. 5</t>
  </si>
  <si>
    <r>
      <t xml:space="preserve">Funkce: ochrana tabletu z obou stran, po vyklopení klávesnice s trackpadem, 14 funkčních kláves.
Připojení: Bluetooth, USB-C (pro průchozí nabíjení tabletu).
Lokalizace: česká.
</t>
    </r>
    <r>
      <rPr>
        <b/>
        <sz val="11"/>
        <color theme="1"/>
        <rFont val="Calibri"/>
        <family val="2"/>
        <charset val="238"/>
        <scheme val="minor"/>
      </rPr>
      <t>Kompatibilní s položkou č. 5.</t>
    </r>
  </si>
  <si>
    <t>Ochranné tvrzené sklo k pol.č. 5</t>
  </si>
  <si>
    <r>
      <t>Tloušťka: 0,4 mm.
Tvrdost: 9H.
Antibakteriální.
Velikost: 10,9“.</t>
    </r>
    <r>
      <rPr>
        <b/>
        <sz val="11"/>
        <color theme="1"/>
        <rFont val="Calibri"/>
        <family val="2"/>
        <charset val="238"/>
        <scheme val="minor"/>
      </rPr>
      <t xml:space="preserve">
Kompatibilní s položkou č. 5.</t>
    </r>
  </si>
  <si>
    <t>Ochranná fólie na psaní a kreslení k pol.č. 5</t>
  </si>
  <si>
    <r>
      <t xml:space="preserve">2ks v balení.
Simuluje kreslení na papíře, zcela průhledná.
Materiál: plast.
</t>
    </r>
    <r>
      <rPr>
        <b/>
        <sz val="11"/>
        <color theme="1"/>
        <rFont val="Calibri"/>
        <family val="2"/>
        <charset val="238"/>
        <scheme val="minor"/>
      </rPr>
      <t>Kompatibilní s položkou č. 5.</t>
    </r>
  </si>
  <si>
    <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</si>
</sst>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0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4" fillId="4" borderId="21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24" fillId="4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7" fillId="3" borderId="23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10" zoomScale="60" zoomScaleNormal="60" workbookViewId="0">
      <selection activeCell="H11" sqref="H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51" customWidth="1"/>
    <col min="5" max="5" width="10.5703125" style="21" customWidth="1"/>
    <col min="6" max="6" width="141.140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27.7109375" style="1" customWidth="1"/>
    <col min="13" max="13" width="27" style="1" customWidth="1"/>
    <col min="14" max="14" width="33.85546875" style="5" customWidth="1"/>
    <col min="15" max="15" width="27.28515625" style="5" customWidth="1"/>
    <col min="16" max="16" width="18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25.5703125" style="1" hidden="1" customWidth="1"/>
    <col min="22" max="22" width="34.42578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63</v>
      </c>
      <c r="I6" s="31" t="s">
        <v>16</v>
      </c>
      <c r="J6" s="28" t="s">
        <v>17</v>
      </c>
      <c r="K6" s="28" t="s">
        <v>31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343.5" customHeight="1" thickTop="1" thickBot="1" x14ac:dyDescent="0.3">
      <c r="A7" s="36"/>
      <c r="B7" s="37">
        <v>1</v>
      </c>
      <c r="C7" s="38" t="s">
        <v>34</v>
      </c>
      <c r="D7" s="39">
        <v>1</v>
      </c>
      <c r="E7" s="40" t="s">
        <v>29</v>
      </c>
      <c r="F7" s="41" t="s">
        <v>39</v>
      </c>
      <c r="G7" s="152"/>
      <c r="H7" s="152"/>
      <c r="I7" s="42" t="s">
        <v>38</v>
      </c>
      <c r="J7" s="43" t="s">
        <v>30</v>
      </c>
      <c r="K7" s="44"/>
      <c r="L7" s="45"/>
      <c r="M7" s="46" t="s">
        <v>35</v>
      </c>
      <c r="N7" s="46" t="s">
        <v>36</v>
      </c>
      <c r="O7" s="47" t="s">
        <v>32</v>
      </c>
      <c r="P7" s="48">
        <f>D7*Q7</f>
        <v>22500</v>
      </c>
      <c r="Q7" s="49">
        <v>22500</v>
      </c>
      <c r="R7" s="15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 t="s">
        <v>37</v>
      </c>
      <c r="V7" s="53" t="s">
        <v>11</v>
      </c>
    </row>
    <row r="8" spans="1:22" ht="114.75" customHeight="1" x14ac:dyDescent="0.25">
      <c r="A8" s="36"/>
      <c r="B8" s="54">
        <v>2</v>
      </c>
      <c r="C8" s="55" t="s">
        <v>40</v>
      </c>
      <c r="D8" s="56">
        <v>1</v>
      </c>
      <c r="E8" s="57" t="s">
        <v>29</v>
      </c>
      <c r="F8" s="58" t="s">
        <v>46</v>
      </c>
      <c r="G8" s="153"/>
      <c r="H8" s="59" t="s">
        <v>30</v>
      </c>
      <c r="I8" s="60" t="s">
        <v>38</v>
      </c>
      <c r="J8" s="61" t="s">
        <v>30</v>
      </c>
      <c r="K8" s="62"/>
      <c r="L8" s="63"/>
      <c r="M8" s="64" t="s">
        <v>35</v>
      </c>
      <c r="N8" s="64" t="s">
        <v>36</v>
      </c>
      <c r="O8" s="65" t="s">
        <v>32</v>
      </c>
      <c r="P8" s="66">
        <f>D8*Q8</f>
        <v>580</v>
      </c>
      <c r="Q8" s="67">
        <v>580</v>
      </c>
      <c r="R8" s="158"/>
      <c r="S8" s="68">
        <f>D8*R8</f>
        <v>0</v>
      </c>
      <c r="T8" s="69" t="str">
        <f t="shared" ref="T8:T9" si="1">IF(ISNUMBER(R8), IF(R8&gt;Q8,"NEVYHOVUJE","VYHOVUJE")," ")</f>
        <v xml:space="preserve"> </v>
      </c>
      <c r="U8" s="70" t="s">
        <v>43</v>
      </c>
      <c r="V8" s="71" t="s">
        <v>12</v>
      </c>
    </row>
    <row r="9" spans="1:22" ht="171" customHeight="1" x14ac:dyDescent="0.25">
      <c r="A9" s="36"/>
      <c r="B9" s="72">
        <v>3</v>
      </c>
      <c r="C9" s="73" t="s">
        <v>41</v>
      </c>
      <c r="D9" s="74">
        <v>1</v>
      </c>
      <c r="E9" s="75" t="s">
        <v>29</v>
      </c>
      <c r="F9" s="76" t="s">
        <v>47</v>
      </c>
      <c r="G9" s="154"/>
      <c r="H9" s="77" t="s">
        <v>30</v>
      </c>
      <c r="I9" s="78"/>
      <c r="J9" s="79"/>
      <c r="K9" s="80"/>
      <c r="L9" s="81"/>
      <c r="M9" s="82"/>
      <c r="N9" s="82"/>
      <c r="O9" s="83"/>
      <c r="P9" s="84">
        <f>D9*Q9</f>
        <v>550</v>
      </c>
      <c r="Q9" s="85">
        <v>550</v>
      </c>
      <c r="R9" s="159"/>
      <c r="S9" s="86">
        <f>D9*R9</f>
        <v>0</v>
      </c>
      <c r="T9" s="87" t="str">
        <f t="shared" si="1"/>
        <v xml:space="preserve"> </v>
      </c>
      <c r="U9" s="88" t="s">
        <v>44</v>
      </c>
      <c r="V9" s="89"/>
    </row>
    <row r="10" spans="1:22" ht="164.25" customHeight="1" thickBot="1" x14ac:dyDescent="0.3">
      <c r="A10" s="36"/>
      <c r="B10" s="90">
        <v>4</v>
      </c>
      <c r="C10" s="91" t="s">
        <v>42</v>
      </c>
      <c r="D10" s="92">
        <v>1</v>
      </c>
      <c r="E10" s="93" t="s">
        <v>29</v>
      </c>
      <c r="F10" s="94" t="s">
        <v>48</v>
      </c>
      <c r="G10" s="155"/>
      <c r="H10" s="95" t="s">
        <v>30</v>
      </c>
      <c r="I10" s="78"/>
      <c r="J10" s="79"/>
      <c r="K10" s="80"/>
      <c r="L10" s="81"/>
      <c r="M10" s="82"/>
      <c r="N10" s="82"/>
      <c r="O10" s="83"/>
      <c r="P10" s="96">
        <f>D10*Q10</f>
        <v>690</v>
      </c>
      <c r="Q10" s="97">
        <v>690</v>
      </c>
      <c r="R10" s="160"/>
      <c r="S10" s="98">
        <f>D10*R10</f>
        <v>0</v>
      </c>
      <c r="T10" s="99" t="str">
        <f t="shared" ref="T10" si="2">IF(ISNUMBER(R10), IF(R10&gt;Q10,"NEVYHOVUJE","VYHOVUJE")," ")</f>
        <v xml:space="preserve"> </v>
      </c>
      <c r="U10" s="100" t="s">
        <v>45</v>
      </c>
      <c r="V10" s="89"/>
    </row>
    <row r="11" spans="1:22" ht="256.5" customHeight="1" x14ac:dyDescent="0.25">
      <c r="A11" s="36"/>
      <c r="B11" s="54">
        <v>5</v>
      </c>
      <c r="C11" s="55" t="s">
        <v>49</v>
      </c>
      <c r="D11" s="56">
        <v>2</v>
      </c>
      <c r="E11" s="57" t="s">
        <v>29</v>
      </c>
      <c r="F11" s="101" t="s">
        <v>52</v>
      </c>
      <c r="G11" s="153"/>
      <c r="H11" s="153"/>
      <c r="I11" s="102" t="s">
        <v>38</v>
      </c>
      <c r="J11" s="102" t="s">
        <v>30</v>
      </c>
      <c r="K11" s="103"/>
      <c r="L11" s="63"/>
      <c r="M11" s="104" t="s">
        <v>50</v>
      </c>
      <c r="N11" s="104" t="s">
        <v>51</v>
      </c>
      <c r="O11" s="65" t="s">
        <v>32</v>
      </c>
      <c r="P11" s="66">
        <f>D11*Q11</f>
        <v>29800</v>
      </c>
      <c r="Q11" s="67">
        <v>14900</v>
      </c>
      <c r="R11" s="158"/>
      <c r="S11" s="68">
        <f>D11*R11</f>
        <v>0</v>
      </c>
      <c r="T11" s="69" t="str">
        <f t="shared" ref="T11:T16" si="3">IF(ISNUMBER(R11), IF(R11&gt;Q11,"NEVYHOVUJE","VYHOVUJE")," ")</f>
        <v xml:space="preserve"> </v>
      </c>
      <c r="U11" s="105"/>
      <c r="V11" s="71" t="s">
        <v>11</v>
      </c>
    </row>
    <row r="12" spans="1:22" ht="66.75" customHeight="1" x14ac:dyDescent="0.25">
      <c r="A12" s="36"/>
      <c r="B12" s="72">
        <v>6</v>
      </c>
      <c r="C12" s="106" t="s">
        <v>54</v>
      </c>
      <c r="D12" s="74">
        <v>2</v>
      </c>
      <c r="E12" s="75" t="s">
        <v>29</v>
      </c>
      <c r="F12" s="107" t="s">
        <v>53</v>
      </c>
      <c r="G12" s="154"/>
      <c r="H12" s="77" t="s">
        <v>30</v>
      </c>
      <c r="I12" s="108"/>
      <c r="J12" s="108"/>
      <c r="K12" s="109"/>
      <c r="L12" s="81"/>
      <c r="M12" s="82"/>
      <c r="N12" s="82"/>
      <c r="O12" s="83"/>
      <c r="P12" s="84">
        <f>D12*Q12</f>
        <v>3800</v>
      </c>
      <c r="Q12" s="85">
        <v>1900</v>
      </c>
      <c r="R12" s="159"/>
      <c r="S12" s="86">
        <f>D12*R12</f>
        <v>0</v>
      </c>
      <c r="T12" s="87" t="str">
        <f t="shared" si="3"/>
        <v xml:space="preserve"> </v>
      </c>
      <c r="U12" s="110"/>
      <c r="V12" s="89"/>
    </row>
    <row r="13" spans="1:22" ht="64.5" customHeight="1" x14ac:dyDescent="0.25">
      <c r="A13" s="36"/>
      <c r="B13" s="72">
        <v>7</v>
      </c>
      <c r="C13" s="106" t="s">
        <v>56</v>
      </c>
      <c r="D13" s="74">
        <v>2</v>
      </c>
      <c r="E13" s="75" t="s">
        <v>29</v>
      </c>
      <c r="F13" s="107" t="s">
        <v>55</v>
      </c>
      <c r="G13" s="154"/>
      <c r="H13" s="77" t="s">
        <v>30</v>
      </c>
      <c r="I13" s="108"/>
      <c r="J13" s="108"/>
      <c r="K13" s="109"/>
      <c r="L13" s="81"/>
      <c r="M13" s="82"/>
      <c r="N13" s="82"/>
      <c r="O13" s="83"/>
      <c r="P13" s="84">
        <f>D13*Q13</f>
        <v>4000</v>
      </c>
      <c r="Q13" s="85">
        <v>2000</v>
      </c>
      <c r="R13" s="159"/>
      <c r="S13" s="86">
        <f>D13*R13</f>
        <v>0</v>
      </c>
      <c r="T13" s="87" t="str">
        <f t="shared" si="3"/>
        <v xml:space="preserve"> </v>
      </c>
      <c r="U13" s="110"/>
      <c r="V13" s="89"/>
    </row>
    <row r="14" spans="1:22" ht="81.75" customHeight="1" x14ac:dyDescent="0.25">
      <c r="A14" s="36"/>
      <c r="B14" s="72">
        <v>8</v>
      </c>
      <c r="C14" s="106" t="s">
        <v>57</v>
      </c>
      <c r="D14" s="74">
        <v>2</v>
      </c>
      <c r="E14" s="75" t="s">
        <v>29</v>
      </c>
      <c r="F14" s="107" t="s">
        <v>58</v>
      </c>
      <c r="G14" s="154"/>
      <c r="H14" s="77" t="s">
        <v>30</v>
      </c>
      <c r="I14" s="108"/>
      <c r="J14" s="108"/>
      <c r="K14" s="109"/>
      <c r="L14" s="81"/>
      <c r="M14" s="82"/>
      <c r="N14" s="82"/>
      <c r="O14" s="83"/>
      <c r="P14" s="84">
        <f>D14*Q14</f>
        <v>14000</v>
      </c>
      <c r="Q14" s="85">
        <v>7000</v>
      </c>
      <c r="R14" s="159"/>
      <c r="S14" s="86">
        <f>D14*R14</f>
        <v>0</v>
      </c>
      <c r="T14" s="87" t="str">
        <f t="shared" si="3"/>
        <v xml:space="preserve"> </v>
      </c>
      <c r="U14" s="110"/>
      <c r="V14" s="89"/>
    </row>
    <row r="15" spans="1:22" ht="93" customHeight="1" x14ac:dyDescent="0.25">
      <c r="A15" s="36"/>
      <c r="B15" s="72">
        <v>9</v>
      </c>
      <c r="C15" s="106" t="s">
        <v>59</v>
      </c>
      <c r="D15" s="74">
        <v>1</v>
      </c>
      <c r="E15" s="75" t="s">
        <v>29</v>
      </c>
      <c r="F15" s="107" t="s">
        <v>60</v>
      </c>
      <c r="G15" s="154"/>
      <c r="H15" s="77" t="s">
        <v>30</v>
      </c>
      <c r="I15" s="108"/>
      <c r="J15" s="108"/>
      <c r="K15" s="109"/>
      <c r="L15" s="81"/>
      <c r="M15" s="82"/>
      <c r="N15" s="82"/>
      <c r="O15" s="83"/>
      <c r="P15" s="84">
        <f>D15*Q15</f>
        <v>1000</v>
      </c>
      <c r="Q15" s="85">
        <v>1000</v>
      </c>
      <c r="R15" s="159"/>
      <c r="S15" s="86">
        <f>D15*R15</f>
        <v>0</v>
      </c>
      <c r="T15" s="87" t="str">
        <f t="shared" si="3"/>
        <v xml:space="preserve"> </v>
      </c>
      <c r="U15" s="110"/>
      <c r="V15" s="89"/>
    </row>
    <row r="16" spans="1:22" ht="90" customHeight="1" thickBot="1" x14ac:dyDescent="0.3">
      <c r="A16" s="36"/>
      <c r="B16" s="111">
        <v>10</v>
      </c>
      <c r="C16" s="112" t="s">
        <v>61</v>
      </c>
      <c r="D16" s="113">
        <v>1</v>
      </c>
      <c r="E16" s="114" t="s">
        <v>29</v>
      </c>
      <c r="F16" s="115" t="s">
        <v>62</v>
      </c>
      <c r="G16" s="156"/>
      <c r="H16" s="116" t="s">
        <v>30</v>
      </c>
      <c r="I16" s="117"/>
      <c r="J16" s="117"/>
      <c r="K16" s="118"/>
      <c r="L16" s="119"/>
      <c r="M16" s="120"/>
      <c r="N16" s="120"/>
      <c r="O16" s="121"/>
      <c r="P16" s="122">
        <f>D16*Q16</f>
        <v>1100</v>
      </c>
      <c r="Q16" s="123">
        <v>1100</v>
      </c>
      <c r="R16" s="161"/>
      <c r="S16" s="124">
        <f>D16*R16</f>
        <v>0</v>
      </c>
      <c r="T16" s="125" t="str">
        <f t="shared" si="3"/>
        <v xml:space="preserve"> </v>
      </c>
      <c r="U16" s="126"/>
      <c r="V16" s="127"/>
    </row>
    <row r="17" spans="2:22" ht="17.45" customHeight="1" thickTop="1" thickBot="1" x14ac:dyDescent="0.3">
      <c r="B17" s="128"/>
      <c r="C17" s="1"/>
      <c r="D17" s="1"/>
      <c r="E17" s="1"/>
      <c r="F17" s="1"/>
      <c r="G17" s="1"/>
      <c r="H17" s="1"/>
      <c r="I17" s="1"/>
      <c r="J17" s="1"/>
      <c r="N17" s="1"/>
      <c r="O17" s="1"/>
      <c r="P17" s="1"/>
    </row>
    <row r="18" spans="2:22" ht="51.75" customHeight="1" thickTop="1" thickBot="1" x14ac:dyDescent="0.3">
      <c r="B18" s="129" t="s">
        <v>25</v>
      </c>
      <c r="C18" s="129"/>
      <c r="D18" s="129"/>
      <c r="E18" s="129"/>
      <c r="F18" s="129"/>
      <c r="G18" s="129"/>
      <c r="H18" s="130"/>
      <c r="I18" s="130"/>
      <c r="J18" s="131"/>
      <c r="K18" s="131"/>
      <c r="L18" s="26"/>
      <c r="M18" s="26"/>
      <c r="N18" s="26"/>
      <c r="O18" s="132"/>
      <c r="P18" s="132"/>
      <c r="Q18" s="133" t="s">
        <v>9</v>
      </c>
      <c r="R18" s="134" t="s">
        <v>10</v>
      </c>
      <c r="S18" s="135"/>
      <c r="T18" s="136"/>
      <c r="U18" s="137"/>
      <c r="V18" s="138"/>
    </row>
    <row r="19" spans="2:22" ht="50.45" customHeight="1" thickTop="1" thickBot="1" x14ac:dyDescent="0.3">
      <c r="B19" s="139" t="s">
        <v>24</v>
      </c>
      <c r="C19" s="139"/>
      <c r="D19" s="139"/>
      <c r="E19" s="139"/>
      <c r="F19" s="139"/>
      <c r="G19" s="139"/>
      <c r="H19" s="139"/>
      <c r="I19" s="140"/>
      <c r="L19" s="6"/>
      <c r="M19" s="6"/>
      <c r="N19" s="6"/>
      <c r="O19" s="141"/>
      <c r="P19" s="141"/>
      <c r="Q19" s="142">
        <f>SUM(P7:P16)</f>
        <v>78020</v>
      </c>
      <c r="R19" s="143">
        <f>SUM(S7:S16)</f>
        <v>0</v>
      </c>
      <c r="S19" s="144"/>
      <c r="T19" s="145"/>
    </row>
    <row r="20" spans="2:22" ht="15.75" thickTop="1" x14ac:dyDescent="0.25">
      <c r="B20" s="146" t="s">
        <v>27</v>
      </c>
      <c r="C20" s="146"/>
      <c r="D20" s="146"/>
      <c r="E20" s="146"/>
      <c r="F20" s="146"/>
      <c r="G20" s="146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22" x14ac:dyDescent="0.25">
      <c r="B21" s="147"/>
      <c r="C21" s="147"/>
      <c r="D21" s="147"/>
      <c r="E21" s="147"/>
      <c r="F21" s="147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22" x14ac:dyDescent="0.25">
      <c r="B22" s="147"/>
      <c r="C22" s="147"/>
      <c r="D22" s="147"/>
      <c r="E22" s="147"/>
      <c r="F22" s="147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22" x14ac:dyDescent="0.25">
      <c r="B23" s="148"/>
      <c r="C23" s="149"/>
      <c r="D23" s="149"/>
      <c r="E23" s="149"/>
      <c r="F23" s="149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22" ht="19.899999999999999" customHeight="1" x14ac:dyDescent="0.25">
      <c r="C24" s="131"/>
      <c r="D24" s="150"/>
      <c r="E24" s="131"/>
      <c r="F24" s="131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22" ht="19.899999999999999" customHeight="1" x14ac:dyDescent="0.25">
      <c r="C25" s="131"/>
      <c r="D25" s="150"/>
      <c r="E25" s="131"/>
      <c r="F25" s="131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22" ht="19.899999999999999" customHeight="1" x14ac:dyDescent="0.25">
      <c r="C26" s="131"/>
      <c r="D26" s="150"/>
      <c r="E26" s="131"/>
      <c r="F26" s="131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22" ht="19.899999999999999" customHeight="1" x14ac:dyDescent="0.25">
      <c r="C27" s="131"/>
      <c r="D27" s="150"/>
      <c r="E27" s="131"/>
      <c r="F27" s="131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22" ht="19.899999999999999" customHeight="1" x14ac:dyDescent="0.25">
      <c r="C28" s="131"/>
      <c r="D28" s="150"/>
      <c r="E28" s="131"/>
      <c r="F28" s="131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22" ht="19.899999999999999" customHeight="1" x14ac:dyDescent="0.25">
      <c r="C29" s="131"/>
      <c r="D29" s="150"/>
      <c r="E29" s="131"/>
      <c r="F29" s="131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22" ht="19.899999999999999" customHeight="1" x14ac:dyDescent="0.25">
      <c r="C30" s="131"/>
      <c r="D30" s="150"/>
      <c r="E30" s="131"/>
      <c r="F30" s="131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22" ht="19.899999999999999" customHeight="1" x14ac:dyDescent="0.25">
      <c r="C31" s="131"/>
      <c r="D31" s="150"/>
      <c r="E31" s="131"/>
      <c r="F31" s="131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22" ht="19.899999999999999" customHeight="1" x14ac:dyDescent="0.25">
      <c r="C32" s="131"/>
      <c r="D32" s="150"/>
      <c r="E32" s="131"/>
      <c r="F32" s="131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31"/>
      <c r="D33" s="150"/>
      <c r="E33" s="131"/>
      <c r="F33" s="131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31"/>
      <c r="D34" s="150"/>
      <c r="E34" s="131"/>
      <c r="F34" s="131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31"/>
      <c r="D35" s="150"/>
      <c r="E35" s="131"/>
      <c r="F35" s="131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31"/>
      <c r="D36" s="150"/>
      <c r="E36" s="131"/>
      <c r="F36" s="131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31"/>
      <c r="D37" s="150"/>
      <c r="E37" s="131"/>
      <c r="F37" s="131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31"/>
      <c r="D38" s="150"/>
      <c r="E38" s="131"/>
      <c r="F38" s="131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31"/>
      <c r="D39" s="150"/>
      <c r="E39" s="131"/>
      <c r="F39" s="131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31"/>
      <c r="D40" s="150"/>
      <c r="E40" s="131"/>
      <c r="F40" s="131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31"/>
      <c r="D41" s="150"/>
      <c r="E41" s="131"/>
      <c r="F41" s="131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31"/>
      <c r="D42" s="150"/>
      <c r="E42" s="131"/>
      <c r="F42" s="131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31"/>
      <c r="D43" s="150"/>
      <c r="E43" s="131"/>
      <c r="F43" s="131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31"/>
      <c r="D44" s="150"/>
      <c r="E44" s="131"/>
      <c r="F44" s="131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31"/>
      <c r="D45" s="150"/>
      <c r="E45" s="131"/>
      <c r="F45" s="131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31"/>
      <c r="D46" s="150"/>
      <c r="E46" s="131"/>
      <c r="F46" s="131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31"/>
      <c r="D47" s="150"/>
      <c r="E47" s="131"/>
      <c r="F47" s="131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31"/>
      <c r="D48" s="150"/>
      <c r="E48" s="131"/>
      <c r="F48" s="131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31"/>
      <c r="D49" s="150"/>
      <c r="E49" s="131"/>
      <c r="F49" s="131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31"/>
      <c r="D50" s="150"/>
      <c r="E50" s="131"/>
      <c r="F50" s="131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31"/>
      <c r="D51" s="150"/>
      <c r="E51" s="131"/>
      <c r="F51" s="131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31"/>
      <c r="D52" s="150"/>
      <c r="E52" s="131"/>
      <c r="F52" s="131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31"/>
      <c r="D53" s="150"/>
      <c r="E53" s="131"/>
      <c r="F53" s="131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31"/>
      <c r="D54" s="150"/>
      <c r="E54" s="131"/>
      <c r="F54" s="131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31"/>
      <c r="D55" s="150"/>
      <c r="E55" s="131"/>
      <c r="F55" s="131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31"/>
      <c r="D56" s="150"/>
      <c r="E56" s="131"/>
      <c r="F56" s="131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31"/>
      <c r="D57" s="150"/>
      <c r="E57" s="131"/>
      <c r="F57" s="131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31"/>
      <c r="D58" s="150"/>
      <c r="E58" s="131"/>
      <c r="F58" s="131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31"/>
      <c r="D59" s="150"/>
      <c r="E59" s="131"/>
      <c r="F59" s="131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31"/>
      <c r="D60" s="150"/>
      <c r="E60" s="131"/>
      <c r="F60" s="131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31"/>
      <c r="D61" s="150"/>
      <c r="E61" s="131"/>
      <c r="F61" s="131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31"/>
      <c r="D62" s="150"/>
      <c r="E62" s="131"/>
      <c r="F62" s="131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31"/>
      <c r="D63" s="150"/>
      <c r="E63" s="131"/>
      <c r="F63" s="131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31"/>
      <c r="D64" s="150"/>
      <c r="E64" s="131"/>
      <c r="F64" s="131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31"/>
      <c r="D65" s="150"/>
      <c r="E65" s="131"/>
      <c r="F65" s="131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31"/>
      <c r="D66" s="150"/>
      <c r="E66" s="131"/>
      <c r="F66" s="131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31"/>
      <c r="D67" s="150"/>
      <c r="E67" s="131"/>
      <c r="F67" s="131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31"/>
      <c r="D68" s="150"/>
      <c r="E68" s="131"/>
      <c r="F68" s="131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31"/>
      <c r="D69" s="150"/>
      <c r="E69" s="131"/>
      <c r="F69" s="131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31"/>
      <c r="D70" s="150"/>
      <c r="E70" s="131"/>
      <c r="F70" s="131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31"/>
      <c r="D71" s="150"/>
      <c r="E71" s="131"/>
      <c r="F71" s="131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31"/>
      <c r="D72" s="150"/>
      <c r="E72" s="131"/>
      <c r="F72" s="131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31"/>
      <c r="D73" s="150"/>
      <c r="E73" s="131"/>
      <c r="F73" s="131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31"/>
      <c r="D74" s="150"/>
      <c r="E74" s="131"/>
      <c r="F74" s="131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31"/>
      <c r="D75" s="150"/>
      <c r="E75" s="131"/>
      <c r="F75" s="131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31"/>
      <c r="D76" s="150"/>
      <c r="E76" s="131"/>
      <c r="F76" s="131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31"/>
      <c r="D77" s="150"/>
      <c r="E77" s="131"/>
      <c r="F77" s="131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31"/>
      <c r="D78" s="150"/>
      <c r="E78" s="131"/>
      <c r="F78" s="131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31"/>
      <c r="D79" s="150"/>
      <c r="E79" s="131"/>
      <c r="F79" s="131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31"/>
      <c r="D80" s="150"/>
      <c r="E80" s="131"/>
      <c r="F80" s="131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31"/>
      <c r="D81" s="150"/>
      <c r="E81" s="131"/>
      <c r="F81" s="131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31"/>
      <c r="D82" s="150"/>
      <c r="E82" s="131"/>
      <c r="F82" s="131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31"/>
      <c r="D83" s="150"/>
      <c r="E83" s="131"/>
      <c r="F83" s="131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31"/>
      <c r="D84" s="150"/>
      <c r="E84" s="131"/>
      <c r="F84" s="131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31"/>
      <c r="D85" s="150"/>
      <c r="E85" s="131"/>
      <c r="F85" s="131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31"/>
      <c r="D86" s="150"/>
      <c r="E86" s="131"/>
      <c r="F86" s="131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31"/>
      <c r="D87" s="150"/>
      <c r="E87" s="131"/>
      <c r="F87" s="131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31"/>
      <c r="D88" s="150"/>
      <c r="E88" s="131"/>
      <c r="F88" s="131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31"/>
      <c r="D89" s="150"/>
      <c r="E89" s="131"/>
      <c r="F89" s="131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31"/>
      <c r="D90" s="150"/>
      <c r="E90" s="131"/>
      <c r="F90" s="131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31"/>
      <c r="D91" s="150"/>
      <c r="E91" s="131"/>
      <c r="F91" s="131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31"/>
      <c r="D92" s="150"/>
      <c r="E92" s="131"/>
      <c r="F92" s="131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31"/>
      <c r="D93" s="150"/>
      <c r="E93" s="131"/>
      <c r="F93" s="131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31"/>
      <c r="D94" s="150"/>
      <c r="E94" s="131"/>
      <c r="F94" s="131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31"/>
      <c r="D95" s="150"/>
      <c r="E95" s="131"/>
      <c r="F95" s="131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31"/>
      <c r="D96" s="150"/>
      <c r="E96" s="131"/>
      <c r="F96" s="131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9" ht="19.899999999999999" customHeight="1" x14ac:dyDescent="0.25">
      <c r="C97" s="131"/>
      <c r="D97" s="150"/>
      <c r="E97" s="131"/>
      <c r="F97" s="131"/>
      <c r="G97" s="15"/>
      <c r="H97" s="15"/>
      <c r="I97" s="10"/>
      <c r="J97" s="10"/>
      <c r="K97" s="10"/>
      <c r="L97" s="10"/>
      <c r="M97" s="10"/>
      <c r="N97" s="16"/>
      <c r="O97" s="16"/>
      <c r="P97" s="16"/>
      <c r="Q97" s="10"/>
      <c r="R97" s="10"/>
      <c r="S97" s="10"/>
    </row>
    <row r="98" spans="3:19" ht="19.899999999999999" customHeight="1" x14ac:dyDescent="0.25">
      <c r="C98" s="131"/>
      <c r="D98" s="150"/>
      <c r="E98" s="131"/>
      <c r="F98" s="131"/>
      <c r="G98" s="15"/>
      <c r="H98" s="15"/>
      <c r="I98" s="10"/>
      <c r="J98" s="10"/>
      <c r="K98" s="10"/>
      <c r="L98" s="10"/>
      <c r="M98" s="10"/>
      <c r="N98" s="16"/>
      <c r="O98" s="16"/>
      <c r="P98" s="16"/>
      <c r="Q98" s="10"/>
      <c r="R98" s="10"/>
      <c r="S98" s="10"/>
    </row>
    <row r="99" spans="3:19" ht="19.899999999999999" customHeight="1" x14ac:dyDescent="0.25">
      <c r="C99" s="131"/>
      <c r="D99" s="150"/>
      <c r="E99" s="131"/>
      <c r="F99" s="131"/>
      <c r="G99" s="15"/>
      <c r="H99" s="15"/>
      <c r="I99" s="10"/>
      <c r="J99" s="10"/>
      <c r="K99" s="10"/>
      <c r="L99" s="10"/>
      <c r="M99" s="10"/>
      <c r="N99" s="16"/>
      <c r="O99" s="16"/>
      <c r="P99" s="16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VIeGZPgu3ZRzM0HDoyNJdOR+AwLEFjzV/6RURvvUEPJBwTJoU2rqDDwO2F16dhlEyjSeM1fwe5inf3H637J0vQ==" saltValue="MxsAmCApCq4tE9ojpgLssQ==" spinCount="100000" sheet="1" objects="1" scenarios="1"/>
  <mergeCells count="23">
    <mergeCell ref="V8:V10"/>
    <mergeCell ref="L8:L10"/>
    <mergeCell ref="B1:D1"/>
    <mergeCell ref="G5:H5"/>
    <mergeCell ref="I8:I10"/>
    <mergeCell ref="J8:J10"/>
    <mergeCell ref="K8:K10"/>
    <mergeCell ref="M8:M10"/>
    <mergeCell ref="N8:N10"/>
    <mergeCell ref="O8:O10"/>
    <mergeCell ref="B20:G20"/>
    <mergeCell ref="R19:T19"/>
    <mergeCell ref="R18:T18"/>
    <mergeCell ref="B18:G18"/>
    <mergeCell ref="B19:H19"/>
    <mergeCell ref="I11:I16"/>
    <mergeCell ref="J11:J16"/>
    <mergeCell ref="O11:O16"/>
    <mergeCell ref="L11:L16"/>
    <mergeCell ref="U11:U16"/>
    <mergeCell ref="V11:V16"/>
    <mergeCell ref="M11:M16"/>
    <mergeCell ref="N11:N16"/>
  </mergeCells>
  <phoneticPr fontId="26" type="noConversion"/>
  <conditionalFormatting sqref="R7:R16 G7:H16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6">
    <cfRule type="notContainsBlanks" dxfId="2" priority="78">
      <formula>LEN(TRIM(G7))&gt;0</formula>
    </cfRule>
  </conditionalFormatting>
  <conditionalFormatting sqref="T7:T16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6" xr:uid="{349A6282-9232-40B5-B155-0C95E3B5B228}">
      <formula1>"ks,bal,sada,m,"</formula1>
    </dataValidation>
    <dataValidation type="list" allowBlank="1" showInputMessage="1" showErrorMessage="1" sqref="J7:J8" xr:uid="{E38DD96A-6D04-4578-8DD7-E114CCBA39DA}">
      <formula1>"ANO,NE"</formula1>
    </dataValidation>
  </dataValidations>
  <hyperlinks>
    <hyperlink ref="H6" location="'Výpočetní technika'!B19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2025-10-15T07:08:38Z</cp:lastPrinted>
  <dcterms:created xsi:type="dcterms:W3CDTF">2014-03-05T12:43:32Z</dcterms:created>
  <dcterms:modified xsi:type="dcterms:W3CDTF">2025-10-15T08:05:59Z</dcterms:modified>
</cp:coreProperties>
</file>